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570" yWindow="7140" windowWidth="28755" windowHeight="886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D6" i="1" l="1"/>
  <c r="L22" i="1" l="1"/>
  <c r="L14" i="1"/>
  <c r="L13" i="1"/>
  <c r="L6" i="1"/>
  <c r="I22" i="1"/>
  <c r="I14" i="1"/>
  <c r="I13" i="1" s="1"/>
  <c r="I6" i="1"/>
  <c r="F22" i="1"/>
  <c r="F14" i="1"/>
  <c r="F13" i="1" s="1"/>
  <c r="F6" i="1"/>
  <c r="C22" i="1"/>
  <c r="C14" i="1"/>
  <c r="C13" i="1" s="1"/>
  <c r="C6" i="1"/>
  <c r="M22" i="1" l="1"/>
  <c r="M13" i="1" l="1"/>
  <c r="J14" i="1"/>
  <c r="J13" i="1" s="1"/>
  <c r="E15" i="1" l="1"/>
  <c r="E19" i="1"/>
  <c r="E20" i="1"/>
  <c r="E14" i="1"/>
  <c r="N8" i="1" l="1"/>
  <c r="N10" i="1"/>
  <c r="N7" i="1"/>
  <c r="M6" i="1" l="1"/>
  <c r="N6" i="1" s="1"/>
  <c r="K8" i="1"/>
  <c r="K11" i="1"/>
  <c r="K6" i="1"/>
  <c r="J6" i="1"/>
  <c r="E9" i="1" l="1"/>
  <c r="E8" i="1"/>
  <c r="E7" i="1"/>
  <c r="N13" i="1" l="1"/>
  <c r="K23" i="1"/>
  <c r="K22" i="1"/>
  <c r="H13" i="1"/>
  <c r="E23" i="1"/>
  <c r="E22" i="1"/>
  <c r="E11" i="1"/>
  <c r="E6" i="1"/>
  <c r="P22" i="1" l="1"/>
  <c r="G22" i="1"/>
  <c r="P14" i="1" l="1"/>
  <c r="P13" i="1" s="1"/>
  <c r="P6" i="1"/>
  <c r="E13" i="1" l="1"/>
</calcChain>
</file>

<file path=xl/sharedStrings.xml><?xml version="1.0" encoding="utf-8"?>
<sst xmlns="http://schemas.openxmlformats.org/spreadsheetml/2006/main" count="55" uniqueCount="46">
  <si>
    <t>№</t>
  </si>
  <si>
    <t>Категории обращений потребителей</t>
  </si>
  <si>
    <t>Очная форма</t>
  </si>
  <si>
    <t>Электронная форма с использованием сети Интернет</t>
  </si>
  <si>
    <t>Динамика изменения показателя, %</t>
  </si>
  <si>
    <t>Всего обращений потребителей, в том числе:</t>
  </si>
  <si>
    <t>1.1</t>
  </si>
  <si>
    <t>1.2</t>
  </si>
  <si>
    <t>1.3</t>
  </si>
  <si>
    <t>1.4</t>
  </si>
  <si>
    <t>1.5</t>
  </si>
  <si>
    <t>1.6</t>
  </si>
  <si>
    <t>2</t>
  </si>
  <si>
    <t>оказание услуг по передаче электрической энергии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</si>
  <si>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</si>
  <si>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</si>
  <si>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</si>
  <si>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</si>
  <si>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</si>
  <si>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</si>
  <si>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</si>
  <si>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</si>
  <si>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техническое обслуживание объектов электросетевого хозяйства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</si>
  <si>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</si>
  <si>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</si>
  <si>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</si>
  <si>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3.4</t>
  </si>
  <si>
    <t>3.3</t>
  </si>
  <si>
    <t>3.2</t>
  </si>
  <si>
    <t>3.1</t>
  </si>
  <si>
    <t>3</t>
  </si>
  <si>
    <t>2.6</t>
  </si>
  <si>
    <t>2.5</t>
  </si>
  <si>
    <t>2.4</t>
  </si>
  <si>
    <t>2.3</t>
  </si>
  <si>
    <t>2.2</t>
  </si>
  <si>
    <t>2.1</t>
  </si>
  <si>
    <t>2.1.2</t>
  </si>
  <si>
    <t>2.1.1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</si>
  <si>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</si>
  <si>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Жалобы</t>
  </si>
  <si>
    <t>Заявки на оказание услуг:</t>
  </si>
  <si>
    <t>Прочее</t>
  </si>
  <si>
    <t>Формы обслуживания</t>
  </si>
  <si>
    <t>Заочная форма с использованием                    телефонной связи</t>
  </si>
  <si>
    <t>Письменная форма  с использованием                      почтовой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</si>
</sst>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>
      <selection activeCell="T8" sqref="T8"/>
    </sheetView>
  </sheetViews>
  <sheetFormatPr defaultRowHeight="15" x14ac:dyDescent="0.25"/>
  <cols>
    <col min="1" max="1" width="5.7109375" style="2" customWidth="1"/>
    <col min="2" max="2" width="23.7109375" style="2" customWidth="1"/>
    <col min="3" max="3" width="7.85546875" style="2" customWidth="1"/>
    <col min="4" max="4" width="7.5703125" style="2" customWidth="1"/>
    <col min="5" max="5" width="12.28515625" style="2" bestFit="1" customWidth="1"/>
    <col min="6" max="6" width="7.7109375" style="2" customWidth="1"/>
    <col min="7" max="7" width="8.28515625" style="2" customWidth="1"/>
    <col min="8" max="8" width="11.7109375" style="2" customWidth="1"/>
    <col min="9" max="10" width="7.7109375" style="2" customWidth="1"/>
    <col min="11" max="11" width="11.85546875" style="2" customWidth="1"/>
    <col min="12" max="12" width="7.7109375" style="2" customWidth="1"/>
    <col min="13" max="13" width="7.28515625" style="2" customWidth="1"/>
    <col min="14" max="14" width="11.7109375" style="2" customWidth="1"/>
    <col min="15" max="15" width="7.5703125" style="2" customWidth="1"/>
    <col min="16" max="16" width="7.85546875" style="2" customWidth="1"/>
    <col min="17" max="17" width="11.85546875" style="2" customWidth="1"/>
    <col min="18" max="18" width="9.140625" style="2"/>
  </cols>
  <sheetData>
    <row r="1" spans="1:21" ht="117" customHeight="1" x14ac:dyDescent="0.3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1" ht="28.5" customHeight="1" x14ac:dyDescent="0.25">
      <c r="A2" s="19" t="s">
        <v>0</v>
      </c>
      <c r="B2" s="19" t="s">
        <v>1</v>
      </c>
      <c r="C2" s="16" t="s">
        <v>43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1" ht="44.25" customHeight="1" x14ac:dyDescent="0.25">
      <c r="A3" s="20"/>
      <c r="B3" s="22"/>
      <c r="C3" s="16" t="s">
        <v>2</v>
      </c>
      <c r="D3" s="16"/>
      <c r="E3" s="16"/>
      <c r="F3" s="16" t="s">
        <v>44</v>
      </c>
      <c r="G3" s="16"/>
      <c r="H3" s="16"/>
      <c r="I3" s="16" t="s">
        <v>3</v>
      </c>
      <c r="J3" s="16"/>
      <c r="K3" s="16"/>
      <c r="L3" s="23" t="s">
        <v>45</v>
      </c>
      <c r="M3" s="24"/>
      <c r="N3" s="25"/>
      <c r="O3" s="16" t="s">
        <v>42</v>
      </c>
      <c r="P3" s="16"/>
      <c r="Q3" s="16"/>
    </row>
    <row r="4" spans="1:21" ht="60" x14ac:dyDescent="0.25">
      <c r="A4" s="21"/>
      <c r="B4" s="21"/>
      <c r="C4" s="6">
        <v>2017</v>
      </c>
      <c r="D4" s="6">
        <v>2018</v>
      </c>
      <c r="E4" s="6" t="s">
        <v>4</v>
      </c>
      <c r="F4" s="6">
        <v>2017</v>
      </c>
      <c r="G4" s="6">
        <v>2018</v>
      </c>
      <c r="H4" s="6" t="s">
        <v>4</v>
      </c>
      <c r="I4" s="6">
        <v>2017</v>
      </c>
      <c r="J4" s="6">
        <v>2018</v>
      </c>
      <c r="K4" s="6" t="s">
        <v>4</v>
      </c>
      <c r="L4" s="6">
        <v>2017</v>
      </c>
      <c r="M4" s="6">
        <v>2018</v>
      </c>
      <c r="N4" s="6" t="s">
        <v>4</v>
      </c>
      <c r="O4" s="6">
        <v>2017</v>
      </c>
      <c r="P4" s="6">
        <v>2018</v>
      </c>
      <c r="Q4" s="6" t="s">
        <v>4</v>
      </c>
    </row>
    <row r="5" spans="1:21" x14ac:dyDescent="0.25">
      <c r="A5" s="29">
        <v>1</v>
      </c>
      <c r="B5" s="29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</row>
    <row r="6" spans="1:21" s="12" customFormat="1" ht="45" x14ac:dyDescent="0.25">
      <c r="A6" s="10">
        <v>1</v>
      </c>
      <c r="B6" s="7" t="s">
        <v>5</v>
      </c>
      <c r="C6" s="8">
        <f>C7+C8+C9+C10+C11+C12</f>
        <v>60</v>
      </c>
      <c r="D6" s="8">
        <f>(D7+D8+D9+D10+D11+D12)</f>
        <v>231</v>
      </c>
      <c r="E6" s="26">
        <f>(D6-C6)/C6*100</f>
        <v>285</v>
      </c>
      <c r="F6" s="26">
        <f>F7+F8+F9+F10+F11+F12</f>
        <v>0</v>
      </c>
      <c r="G6" s="26">
        <v>7</v>
      </c>
      <c r="H6" s="27">
        <v>0</v>
      </c>
      <c r="I6" s="8">
        <f>I7+I8+I9+I10+I11+I12</f>
        <v>12</v>
      </c>
      <c r="J6" s="8">
        <f>J7+J8+J9+J10+J11+J12</f>
        <v>1</v>
      </c>
      <c r="K6" s="26">
        <f>(J6-I6)/I6*100</f>
        <v>-91.666666666666657</v>
      </c>
      <c r="L6" s="8">
        <f>L7+L8+L9+L10+L11+L12</f>
        <v>16</v>
      </c>
      <c r="M6" s="8">
        <f>M7+M8+M9+M10+M11+M12</f>
        <v>5</v>
      </c>
      <c r="N6" s="26">
        <f>(M6-L6)/L6*100</f>
        <v>-68.75</v>
      </c>
      <c r="O6" s="8">
        <v>0</v>
      </c>
      <c r="P6" s="8">
        <f>P7+P8+P9+P10+P11+P12</f>
        <v>0</v>
      </c>
      <c r="Q6" s="8">
        <v>0</v>
      </c>
      <c r="R6" s="11"/>
      <c r="S6" s="11"/>
      <c r="U6" s="11"/>
    </row>
    <row r="7" spans="1:21" s="12" customFormat="1" ht="45" x14ac:dyDescent="0.25">
      <c r="A7" s="10" t="s">
        <v>6</v>
      </c>
      <c r="B7" s="7" t="s">
        <v>13</v>
      </c>
      <c r="C7" s="8">
        <v>1</v>
      </c>
      <c r="D7" s="8">
        <v>21</v>
      </c>
      <c r="E7" s="26">
        <f>(D7-C7)/C7*100</f>
        <v>2000</v>
      </c>
      <c r="F7" s="26">
        <v>0</v>
      </c>
      <c r="G7" s="26">
        <v>0</v>
      </c>
      <c r="H7" s="27">
        <v>0</v>
      </c>
      <c r="I7" s="8">
        <v>0</v>
      </c>
      <c r="J7" s="8">
        <v>0</v>
      </c>
      <c r="K7" s="26">
        <v>0</v>
      </c>
      <c r="L7" s="8">
        <v>4</v>
      </c>
      <c r="M7" s="8">
        <v>2</v>
      </c>
      <c r="N7" s="26">
        <f>(M7-L7)/L7*100</f>
        <v>-50</v>
      </c>
      <c r="O7" s="8">
        <v>0</v>
      </c>
      <c r="P7" s="8">
        <v>0</v>
      </c>
      <c r="Q7" s="8">
        <v>0</v>
      </c>
    </row>
    <row r="8" spans="1:21" s="12" customFormat="1" ht="45" x14ac:dyDescent="0.25">
      <c r="A8" s="10" t="s">
        <v>7</v>
      </c>
      <c r="B8" s="7" t="s">
        <v>21</v>
      </c>
      <c r="C8" s="8">
        <v>16</v>
      </c>
      <c r="D8" s="8">
        <v>36</v>
      </c>
      <c r="E8" s="26">
        <f>(D8-C8)/C8*100</f>
        <v>125</v>
      </c>
      <c r="F8" s="26">
        <v>0</v>
      </c>
      <c r="G8" s="26">
        <v>0</v>
      </c>
      <c r="H8" s="27">
        <v>0</v>
      </c>
      <c r="I8" s="8">
        <v>3</v>
      </c>
      <c r="J8" s="8">
        <v>0</v>
      </c>
      <c r="K8" s="26">
        <f t="shared" ref="K8:K11" si="0">(J8-I8)/I8*100</f>
        <v>-100</v>
      </c>
      <c r="L8" s="8">
        <v>6</v>
      </c>
      <c r="M8" s="8">
        <v>0</v>
      </c>
      <c r="N8" s="26">
        <f t="shared" ref="N8:N10" si="1">(M8-L8)/L8*100</f>
        <v>-100</v>
      </c>
      <c r="O8" s="8">
        <v>0</v>
      </c>
      <c r="P8" s="8">
        <v>0</v>
      </c>
      <c r="Q8" s="8">
        <v>0</v>
      </c>
      <c r="R8" s="13"/>
      <c r="S8" s="14"/>
    </row>
    <row r="9" spans="1:21" s="12" customFormat="1" ht="30" x14ac:dyDescent="0.25">
      <c r="A9" s="10" t="s">
        <v>8</v>
      </c>
      <c r="B9" s="7" t="s">
        <v>14</v>
      </c>
      <c r="C9" s="8">
        <v>1</v>
      </c>
      <c r="D9" s="8">
        <v>6</v>
      </c>
      <c r="E9" s="26">
        <f>(D9-C9)/C9*100</f>
        <v>500</v>
      </c>
      <c r="F9" s="26">
        <v>0</v>
      </c>
      <c r="G9" s="26">
        <v>0</v>
      </c>
      <c r="H9" s="28">
        <v>0</v>
      </c>
      <c r="I9" s="9">
        <v>0</v>
      </c>
      <c r="J9" s="9">
        <v>0</v>
      </c>
      <c r="K9" s="26">
        <v>0</v>
      </c>
      <c r="L9" s="8">
        <v>0</v>
      </c>
      <c r="M9" s="8">
        <v>0</v>
      </c>
      <c r="N9" s="26">
        <v>0</v>
      </c>
      <c r="O9" s="8">
        <v>0</v>
      </c>
      <c r="P9" s="8">
        <v>0</v>
      </c>
      <c r="Q9" s="8">
        <v>0</v>
      </c>
    </row>
    <row r="10" spans="1:21" s="12" customFormat="1" x14ac:dyDescent="0.25">
      <c r="A10" s="10" t="s">
        <v>9</v>
      </c>
      <c r="B10" s="7" t="s">
        <v>15</v>
      </c>
      <c r="C10" s="8">
        <v>1</v>
      </c>
      <c r="D10" s="8">
        <v>4</v>
      </c>
      <c r="E10" s="26">
        <v>0</v>
      </c>
      <c r="F10" s="26">
        <v>0</v>
      </c>
      <c r="G10" s="26">
        <v>0</v>
      </c>
      <c r="H10" s="28">
        <v>0</v>
      </c>
      <c r="I10" s="8">
        <v>2</v>
      </c>
      <c r="J10" s="8">
        <v>0</v>
      </c>
      <c r="K10" s="26">
        <v>0</v>
      </c>
      <c r="L10" s="8">
        <v>1</v>
      </c>
      <c r="M10" s="8">
        <v>0</v>
      </c>
      <c r="N10" s="26">
        <f t="shared" si="1"/>
        <v>-100</v>
      </c>
      <c r="O10" s="8">
        <v>0</v>
      </c>
      <c r="P10" s="8">
        <v>0</v>
      </c>
      <c r="Q10" s="8">
        <v>0</v>
      </c>
    </row>
    <row r="11" spans="1:21" s="12" customFormat="1" ht="60" x14ac:dyDescent="0.25">
      <c r="A11" s="10" t="s">
        <v>10</v>
      </c>
      <c r="B11" s="7" t="s">
        <v>16</v>
      </c>
      <c r="C11" s="8">
        <v>4</v>
      </c>
      <c r="D11" s="8">
        <v>53</v>
      </c>
      <c r="E11" s="26">
        <f>(D11-C11)/C11*100</f>
        <v>1225</v>
      </c>
      <c r="F11" s="26">
        <v>0</v>
      </c>
      <c r="G11" s="26">
        <v>2</v>
      </c>
      <c r="H11" s="28">
        <v>0</v>
      </c>
      <c r="I11" s="8">
        <v>1</v>
      </c>
      <c r="J11" s="8">
        <v>1</v>
      </c>
      <c r="K11" s="26">
        <f t="shared" si="0"/>
        <v>0</v>
      </c>
      <c r="L11" s="8">
        <v>1</v>
      </c>
      <c r="M11" s="8">
        <v>1</v>
      </c>
      <c r="N11" s="26">
        <v>0</v>
      </c>
      <c r="O11" s="8">
        <v>0</v>
      </c>
      <c r="P11" s="8">
        <v>0</v>
      </c>
      <c r="Q11" s="8">
        <v>0</v>
      </c>
    </row>
    <row r="12" spans="1:21" s="12" customFormat="1" x14ac:dyDescent="0.25">
      <c r="A12" s="10" t="s">
        <v>11</v>
      </c>
      <c r="B12" s="7" t="s">
        <v>17</v>
      </c>
      <c r="C12" s="8">
        <v>37</v>
      </c>
      <c r="D12" s="8">
        <v>111</v>
      </c>
      <c r="E12" s="26">
        <v>0</v>
      </c>
      <c r="F12" s="26">
        <v>0</v>
      </c>
      <c r="G12" s="26">
        <v>0</v>
      </c>
      <c r="H12" s="26">
        <v>0</v>
      </c>
      <c r="I12" s="8">
        <v>6</v>
      </c>
      <c r="J12" s="8">
        <v>0</v>
      </c>
      <c r="K12" s="26">
        <v>0</v>
      </c>
      <c r="L12" s="8">
        <v>4</v>
      </c>
      <c r="M12" s="8">
        <v>2</v>
      </c>
      <c r="N12" s="26">
        <v>0</v>
      </c>
      <c r="O12" s="8">
        <v>0</v>
      </c>
      <c r="P12" s="8">
        <v>0</v>
      </c>
      <c r="Q12" s="8">
        <v>0</v>
      </c>
    </row>
    <row r="13" spans="1:21" s="12" customFormat="1" x14ac:dyDescent="0.25">
      <c r="A13" s="10" t="s">
        <v>12</v>
      </c>
      <c r="B13" s="7" t="s">
        <v>40</v>
      </c>
      <c r="C13" s="8">
        <f>C14+C17+C18+C19+C20+C21</f>
        <v>24</v>
      </c>
      <c r="D13" s="8">
        <v>27</v>
      </c>
      <c r="E13" s="26">
        <f t="shared" ref="E13" si="2">(D13-C13)/C13*100</f>
        <v>12.5</v>
      </c>
      <c r="F13" s="26">
        <f>F14+F17+F18+F19+F20+F21</f>
        <v>9</v>
      </c>
      <c r="G13" s="26">
        <v>4</v>
      </c>
      <c r="H13" s="26">
        <f>(G13-F13)/F13*100</f>
        <v>-55.555555555555557</v>
      </c>
      <c r="I13" s="8">
        <f>I14+I17+I18+I19+I20+I21</f>
        <v>4</v>
      </c>
      <c r="J13" s="8">
        <f>J14+J17+J18+J19+J20+J21</f>
        <v>5</v>
      </c>
      <c r="K13" s="26">
        <v>0</v>
      </c>
      <c r="L13" s="8">
        <f>L14+L17+L18+L19+L20+L21</f>
        <v>1</v>
      </c>
      <c r="M13" s="8">
        <f>M14+M17+M18+M19+M20+M21</f>
        <v>1</v>
      </c>
      <c r="N13" s="26">
        <f>(M13-L13)/L13*100</f>
        <v>0</v>
      </c>
      <c r="O13" s="8">
        <v>0</v>
      </c>
      <c r="P13" s="8">
        <f>P14+P17+P18+P19+P20+P21</f>
        <v>0</v>
      </c>
      <c r="Q13" s="8">
        <v>0</v>
      </c>
      <c r="R13" s="11"/>
      <c r="S13" s="11"/>
    </row>
    <row r="14" spans="1:21" s="12" customFormat="1" ht="60" x14ac:dyDescent="0.25">
      <c r="A14" s="10" t="s">
        <v>36</v>
      </c>
      <c r="B14" s="7" t="s">
        <v>18</v>
      </c>
      <c r="C14" s="8">
        <f>C15+C16</f>
        <v>8</v>
      </c>
      <c r="D14" s="8">
        <v>0</v>
      </c>
      <c r="E14" s="26">
        <f>(D14-C14)/C14*100</f>
        <v>-100</v>
      </c>
      <c r="F14" s="26">
        <f>F15+F16</f>
        <v>1</v>
      </c>
      <c r="G14" s="26">
        <v>0</v>
      </c>
      <c r="H14" s="26">
        <v>0</v>
      </c>
      <c r="I14" s="8">
        <f>I15+I16</f>
        <v>0</v>
      </c>
      <c r="J14" s="8">
        <f>J15+J16</f>
        <v>0</v>
      </c>
      <c r="K14" s="26">
        <v>0</v>
      </c>
      <c r="L14" s="8">
        <f>L15+L16</f>
        <v>0</v>
      </c>
      <c r="M14" s="8">
        <v>0</v>
      </c>
      <c r="N14" s="26">
        <v>0</v>
      </c>
      <c r="O14" s="8">
        <v>0</v>
      </c>
      <c r="P14" s="8">
        <f>P15+P16</f>
        <v>0</v>
      </c>
      <c r="Q14" s="8">
        <v>0</v>
      </c>
    </row>
    <row r="15" spans="1:21" s="12" customFormat="1" ht="45" x14ac:dyDescent="0.25">
      <c r="A15" s="10" t="s">
        <v>38</v>
      </c>
      <c r="B15" s="7" t="s">
        <v>19</v>
      </c>
      <c r="C15" s="8">
        <v>2</v>
      </c>
      <c r="D15" s="8">
        <v>5</v>
      </c>
      <c r="E15" s="26">
        <f t="shared" ref="E15:E20" si="3">(D15-C15)/C15*100</f>
        <v>150</v>
      </c>
      <c r="F15" s="26">
        <v>0</v>
      </c>
      <c r="G15" s="26">
        <v>1</v>
      </c>
      <c r="H15" s="26">
        <v>0</v>
      </c>
      <c r="I15" s="8">
        <v>0</v>
      </c>
      <c r="J15" s="8">
        <v>0</v>
      </c>
      <c r="K15" s="26">
        <v>0</v>
      </c>
      <c r="L15" s="8">
        <v>0</v>
      </c>
      <c r="M15" s="8">
        <v>0</v>
      </c>
      <c r="N15" s="26">
        <v>0</v>
      </c>
      <c r="O15" s="8">
        <v>0</v>
      </c>
      <c r="P15" s="8">
        <v>0</v>
      </c>
      <c r="Q15" s="8">
        <v>0</v>
      </c>
    </row>
    <row r="16" spans="1:21" s="12" customFormat="1" ht="30" x14ac:dyDescent="0.25">
      <c r="A16" s="10" t="s">
        <v>37</v>
      </c>
      <c r="B16" s="7" t="s">
        <v>20</v>
      </c>
      <c r="C16" s="8">
        <v>6</v>
      </c>
      <c r="D16" s="8">
        <v>8</v>
      </c>
      <c r="E16" s="26">
        <v>0</v>
      </c>
      <c r="F16" s="26">
        <v>1</v>
      </c>
      <c r="G16" s="26">
        <v>0</v>
      </c>
      <c r="H16" s="26">
        <v>0</v>
      </c>
      <c r="I16" s="8">
        <v>0</v>
      </c>
      <c r="J16" s="8">
        <v>0</v>
      </c>
      <c r="K16" s="26">
        <v>0</v>
      </c>
      <c r="L16" s="8">
        <v>0</v>
      </c>
      <c r="M16" s="8">
        <v>1</v>
      </c>
      <c r="N16" s="26">
        <v>0</v>
      </c>
      <c r="O16" s="8">
        <v>0</v>
      </c>
      <c r="P16" s="8">
        <v>0</v>
      </c>
      <c r="Q16" s="8">
        <v>0</v>
      </c>
    </row>
    <row r="17" spans="1:18" s="12" customFormat="1" ht="45" x14ac:dyDescent="0.25">
      <c r="A17" s="10" t="s">
        <v>35</v>
      </c>
      <c r="B17" s="7" t="s">
        <v>21</v>
      </c>
      <c r="C17" s="8">
        <v>0</v>
      </c>
      <c r="D17" s="8">
        <v>1</v>
      </c>
      <c r="E17" s="26">
        <v>0</v>
      </c>
      <c r="F17" s="26">
        <v>0</v>
      </c>
      <c r="G17" s="26">
        <v>0</v>
      </c>
      <c r="H17" s="26">
        <v>0</v>
      </c>
      <c r="I17" s="8">
        <v>0</v>
      </c>
      <c r="J17" s="8">
        <v>0</v>
      </c>
      <c r="K17" s="26">
        <v>0</v>
      </c>
      <c r="L17" s="8">
        <v>0</v>
      </c>
      <c r="M17" s="8">
        <v>0</v>
      </c>
      <c r="N17" s="26">
        <v>0</v>
      </c>
      <c r="O17" s="8">
        <v>0</v>
      </c>
      <c r="P17" s="8">
        <v>0</v>
      </c>
      <c r="Q17" s="8">
        <v>0</v>
      </c>
    </row>
    <row r="18" spans="1:18" s="12" customFormat="1" ht="30" x14ac:dyDescent="0.25">
      <c r="A18" s="10" t="s">
        <v>34</v>
      </c>
      <c r="B18" s="7" t="s">
        <v>14</v>
      </c>
      <c r="C18" s="8">
        <v>0</v>
      </c>
      <c r="D18" s="8">
        <v>0</v>
      </c>
      <c r="E18" s="26">
        <v>0</v>
      </c>
      <c r="F18" s="26">
        <v>0</v>
      </c>
      <c r="G18" s="26">
        <v>0</v>
      </c>
      <c r="H18" s="26">
        <v>0</v>
      </c>
      <c r="I18" s="8">
        <v>0</v>
      </c>
      <c r="J18" s="8">
        <v>1</v>
      </c>
      <c r="K18" s="26">
        <v>0</v>
      </c>
      <c r="L18" s="8">
        <v>0</v>
      </c>
      <c r="M18" s="8">
        <v>0</v>
      </c>
      <c r="N18" s="26">
        <v>0</v>
      </c>
      <c r="O18" s="8">
        <v>0</v>
      </c>
      <c r="P18" s="8">
        <v>0</v>
      </c>
      <c r="Q18" s="8">
        <v>0</v>
      </c>
    </row>
    <row r="19" spans="1:18" s="12" customFormat="1" x14ac:dyDescent="0.25">
      <c r="A19" s="10" t="s">
        <v>33</v>
      </c>
      <c r="B19" s="7" t="s">
        <v>15</v>
      </c>
      <c r="C19" s="8">
        <v>3</v>
      </c>
      <c r="D19" s="8">
        <v>1</v>
      </c>
      <c r="E19" s="26">
        <f t="shared" si="3"/>
        <v>-66.666666666666657</v>
      </c>
      <c r="F19" s="26">
        <v>0</v>
      </c>
      <c r="G19" s="26">
        <v>1</v>
      </c>
      <c r="H19" s="26">
        <v>0</v>
      </c>
      <c r="I19" s="8">
        <v>1</v>
      </c>
      <c r="J19" s="8">
        <v>0</v>
      </c>
      <c r="K19" s="26">
        <v>0</v>
      </c>
      <c r="L19" s="8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</row>
    <row r="20" spans="1:18" s="12" customFormat="1" ht="60" x14ac:dyDescent="0.25">
      <c r="A20" s="10" t="s">
        <v>32</v>
      </c>
      <c r="B20" s="7" t="s">
        <v>22</v>
      </c>
      <c r="C20" s="8">
        <v>5</v>
      </c>
      <c r="D20" s="8">
        <v>5</v>
      </c>
      <c r="E20" s="26">
        <f t="shared" si="3"/>
        <v>0</v>
      </c>
      <c r="F20" s="26">
        <v>6</v>
      </c>
      <c r="G20" s="26">
        <v>2</v>
      </c>
      <c r="H20" s="26">
        <v>0</v>
      </c>
      <c r="I20" s="8">
        <v>2</v>
      </c>
      <c r="J20" s="8">
        <v>3</v>
      </c>
      <c r="K20" s="26">
        <v>0</v>
      </c>
      <c r="L20" s="8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</row>
    <row r="21" spans="1:18" s="12" customFormat="1" x14ac:dyDescent="0.25">
      <c r="A21" s="10" t="s">
        <v>31</v>
      </c>
      <c r="B21" s="7" t="s">
        <v>17</v>
      </c>
      <c r="C21" s="8">
        <v>8</v>
      </c>
      <c r="D21" s="8">
        <v>7</v>
      </c>
      <c r="E21" s="26">
        <v>0</v>
      </c>
      <c r="F21" s="26">
        <v>2</v>
      </c>
      <c r="G21" s="26">
        <v>0</v>
      </c>
      <c r="H21" s="26">
        <v>0</v>
      </c>
      <c r="I21" s="8">
        <v>1</v>
      </c>
      <c r="J21" s="8">
        <v>1</v>
      </c>
      <c r="K21" s="26">
        <v>0</v>
      </c>
      <c r="L21" s="8">
        <v>1</v>
      </c>
      <c r="M21" s="8">
        <v>1</v>
      </c>
      <c r="N21" s="26">
        <v>0</v>
      </c>
      <c r="O21" s="8">
        <v>0</v>
      </c>
      <c r="P21" s="8">
        <v>0</v>
      </c>
      <c r="Q21" s="8">
        <v>0</v>
      </c>
    </row>
    <row r="22" spans="1:18" s="12" customFormat="1" ht="30" x14ac:dyDescent="0.25">
      <c r="A22" s="10" t="s">
        <v>30</v>
      </c>
      <c r="B22" s="15" t="s">
        <v>41</v>
      </c>
      <c r="C22" s="8">
        <f>C23+C24+C25+C26</f>
        <v>609</v>
      </c>
      <c r="D22" s="8">
        <v>21</v>
      </c>
      <c r="E22" s="26">
        <f t="shared" ref="E22:E23" si="4">(D22-C22)/C22*100</f>
        <v>-96.551724137931032</v>
      </c>
      <c r="F22" s="26">
        <f>F23+F24+F25+F26</f>
        <v>0</v>
      </c>
      <c r="G22" s="26">
        <f>G23+G24+G25+G26</f>
        <v>0</v>
      </c>
      <c r="H22" s="26">
        <v>0</v>
      </c>
      <c r="I22" s="8">
        <f>I23+I24+I25+I26</f>
        <v>14</v>
      </c>
      <c r="J22" s="8">
        <v>0</v>
      </c>
      <c r="K22" s="26">
        <f>(J22-I22)/I22*100</f>
        <v>-100</v>
      </c>
      <c r="L22" s="8">
        <f>L23+L24+L25+L26</f>
        <v>0</v>
      </c>
      <c r="M22" s="8">
        <f>M23+M24+M25+M26</f>
        <v>1</v>
      </c>
      <c r="N22" s="26">
        <v>0</v>
      </c>
      <c r="O22" s="8">
        <v>0</v>
      </c>
      <c r="P22" s="8">
        <f>P23+P24+P25+P26</f>
        <v>0</v>
      </c>
      <c r="Q22" s="8">
        <v>0</v>
      </c>
      <c r="R22" s="11"/>
    </row>
    <row r="23" spans="1:18" s="12" customFormat="1" ht="30" x14ac:dyDescent="0.25">
      <c r="A23" s="10" t="s">
        <v>29</v>
      </c>
      <c r="B23" s="7" t="s">
        <v>23</v>
      </c>
      <c r="C23" s="8">
        <v>609</v>
      </c>
      <c r="D23" s="8">
        <v>21</v>
      </c>
      <c r="E23" s="26">
        <f t="shared" si="4"/>
        <v>-96.551724137931032</v>
      </c>
      <c r="F23" s="26">
        <v>0</v>
      </c>
      <c r="G23" s="26">
        <v>0</v>
      </c>
      <c r="H23" s="26">
        <v>0</v>
      </c>
      <c r="I23" s="8">
        <v>14</v>
      </c>
      <c r="J23" s="8">
        <v>0</v>
      </c>
      <c r="K23" s="26">
        <f>(J23-I23)/I23*100</f>
        <v>-100</v>
      </c>
      <c r="L23" s="8">
        <v>0</v>
      </c>
      <c r="M23" s="8">
        <v>1</v>
      </c>
      <c r="N23" s="26">
        <v>0</v>
      </c>
      <c r="O23" s="8">
        <v>0</v>
      </c>
      <c r="P23" s="8">
        <v>0</v>
      </c>
      <c r="Q23" s="8">
        <v>0</v>
      </c>
    </row>
    <row r="24" spans="1:18" s="12" customFormat="1" ht="60" x14ac:dyDescent="0.25">
      <c r="A24" s="10" t="s">
        <v>28</v>
      </c>
      <c r="B24" s="7" t="s">
        <v>24</v>
      </c>
      <c r="C24" s="8">
        <v>0</v>
      </c>
      <c r="D24" s="8">
        <v>0</v>
      </c>
      <c r="E24" s="26">
        <v>0</v>
      </c>
      <c r="F24" s="26">
        <v>0</v>
      </c>
      <c r="G24" s="26">
        <v>0</v>
      </c>
      <c r="H24" s="26">
        <v>0</v>
      </c>
      <c r="I24" s="8">
        <v>0</v>
      </c>
      <c r="J24" s="8">
        <v>0</v>
      </c>
      <c r="K24" s="26">
        <v>0</v>
      </c>
      <c r="L24" s="8">
        <v>0</v>
      </c>
      <c r="M24" s="8">
        <v>0</v>
      </c>
      <c r="N24" s="26">
        <v>0</v>
      </c>
      <c r="O24" s="8">
        <v>0</v>
      </c>
      <c r="P24" s="8">
        <v>0</v>
      </c>
      <c r="Q24" s="8">
        <v>0</v>
      </c>
    </row>
    <row r="25" spans="1:18" s="12" customFormat="1" ht="45" x14ac:dyDescent="0.25">
      <c r="A25" s="10" t="s">
        <v>27</v>
      </c>
      <c r="B25" s="7" t="s">
        <v>25</v>
      </c>
      <c r="C25" s="8">
        <v>0</v>
      </c>
      <c r="D25" s="8">
        <v>0</v>
      </c>
      <c r="E25" s="26">
        <v>0</v>
      </c>
      <c r="F25" s="26">
        <v>0</v>
      </c>
      <c r="G25" s="26">
        <v>0</v>
      </c>
      <c r="H25" s="26">
        <v>0</v>
      </c>
      <c r="I25" s="8">
        <v>0</v>
      </c>
      <c r="J25" s="8">
        <v>0</v>
      </c>
      <c r="K25" s="26">
        <v>0</v>
      </c>
      <c r="L25" s="8"/>
      <c r="M25" s="8"/>
      <c r="N25" s="26">
        <v>0</v>
      </c>
      <c r="O25" s="8">
        <v>0</v>
      </c>
      <c r="P25" s="8">
        <v>0</v>
      </c>
      <c r="Q25" s="8">
        <v>0</v>
      </c>
    </row>
    <row r="26" spans="1:18" x14ac:dyDescent="0.25">
      <c r="A26" s="4" t="s">
        <v>26</v>
      </c>
      <c r="B26" s="3" t="s">
        <v>17</v>
      </c>
      <c r="C26" s="8">
        <v>0</v>
      </c>
      <c r="D26" s="8">
        <v>0</v>
      </c>
      <c r="E26" s="26">
        <v>0</v>
      </c>
      <c r="F26" s="26">
        <v>0</v>
      </c>
      <c r="G26" s="26">
        <v>0</v>
      </c>
      <c r="H26" s="26">
        <v>0</v>
      </c>
      <c r="I26" s="8">
        <v>0</v>
      </c>
      <c r="J26" s="8">
        <v>0</v>
      </c>
      <c r="K26" s="26">
        <v>0</v>
      </c>
      <c r="L26" s="8">
        <v>0</v>
      </c>
      <c r="M26" s="8">
        <v>0</v>
      </c>
      <c r="N26" s="26">
        <v>0</v>
      </c>
      <c r="O26" s="8">
        <v>0</v>
      </c>
      <c r="P26" s="8">
        <v>0</v>
      </c>
      <c r="Q26" s="8">
        <v>0</v>
      </c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9">
    <mergeCell ref="I3:K3"/>
    <mergeCell ref="O3:Q3"/>
    <mergeCell ref="A1:Q1"/>
    <mergeCell ref="C2:Q2"/>
    <mergeCell ref="C3:E3"/>
    <mergeCell ref="F3:H3"/>
    <mergeCell ref="A2:A4"/>
    <mergeCell ref="B2:B4"/>
    <mergeCell ref="L3:N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2019-03-19T04:34:28Z</dcterms:modified>
</cp:coreProperties>
</file>